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31\Documents\BVA\Alka\"/>
    </mc:Choice>
  </mc:AlternateContent>
  <xr:revisionPtr revIDLastSave="0" documentId="13_ncr:81_{142BD639-2388-4F6B-8720-A148FE59D6EB}" xr6:coauthVersionLast="36" xr6:coauthVersionMax="36" xr10:uidLastSave="{00000000-0000-0000-0000-000000000000}"/>
  <workbookProtection lockRevision="1"/>
  <bookViews>
    <workbookView xWindow="0" yWindow="0" windowWidth="28800" windowHeight="12225" xr2:uid="{00000000-000D-0000-FFFF-FFFF00000000}"/>
  </bookViews>
  <sheets>
    <sheet name="Forma Nr.1_20190101" sheetId="1" r:id="rId1"/>
    <sheet name="Lapas2" sheetId="2" r:id="rId2"/>
    <sheet name="Lapas3" sheetId="3" r:id="rId3"/>
  </sheets>
  <calcPr calcId="191029"/>
  <customWorkbookViews>
    <customWorkbookView name="PC16 - Individuali peržiūra" guid="{0DA429DB-3AB2-49F5-8194-27AB5C4F7703}" mergeInterval="0" personalView="1" maximized="1" xWindow="-8" yWindow="-8" windowWidth="1936" windowHeight="1056" activeSheetId="1"/>
    <customWorkbookView name="Rita Dasevičienė - Individuali peržiūra" guid="{07427C95-9B8A-4ED1-ABD4-4C5E1FB68348}" mergeInterval="0" personalView="1" maximized="1" windowWidth="1916" windowHeight="803" activeSheetId="1"/>
    <customWorkbookView name="Jolanta Puodžiūnienė - Individuali peržiūra" guid="{4272582E-53D3-4E54-829D-205CF1DCC729}" mergeInterval="0" personalView="1" maximized="1" windowWidth="1916" windowHeight="774" activeSheetId="1" showComments="commIndAndComment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enata Karpavičienė - Individuali peržiūra" guid="{E0D400B3-8FC3-466A-B5B3-5404C4CB90DC}" mergeInterval="0" personalView="1" maximized="1" windowWidth="1916" windowHeight="854" activeSheetId="1"/>
    <customWorkbookView name="Lina Šiurkienė - Individuali peržiūra" guid="{565F637B-CB0B-4AA9-AADF-70F330D568FB}" mergeInterval="0" personalView="1" maximized="1" windowWidth="1424" windowHeight="561" activeSheetId="1"/>
    <customWorkbookView name="Vaida Matiliūnienė - Individuali peržiūra" guid="{F3E718F9-E108-493C-B516-6809FD312766}" mergeInterval="0" personalView="1" maximized="1" windowWidth="1504" windowHeight="538" activeSheetId="1"/>
    <customWorkbookView name="Simona Mažulytė - Personal View" guid="{72B38FC9-DECA-465F-BD23-C86E78F4DBE0}" mergeInterval="0" personalView="1" maximized="1" windowWidth="1362" windowHeight="542" activeSheetId="1"/>
    <customWorkbookView name="Aušra Mažulienė - Individuali peržiūra" guid="{CA38A0D0-8275-4C67-B61B-9E7F45ED05C6}" mergeInterval="0" personalView="1" maximized="1" xWindow="-8" yWindow="-8" windowWidth="1936" windowHeight="1176" activeSheetId="1"/>
    <customWorkbookView name="PC31 - Individuali peržiūra" guid="{3D67F0D7-3666-4FAA-8174-E6A0A438F337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33" i="1" l="1"/>
  <c r="C33" i="1"/>
  <c r="H35" i="1" l="1"/>
  <c r="H36" i="1"/>
  <c r="H37" i="1"/>
  <c r="H34" i="1"/>
  <c r="B33" i="1"/>
  <c r="E33" i="1"/>
  <c r="F33" i="1"/>
  <c r="G34" i="1"/>
  <c r="G36" i="1"/>
  <c r="G37" i="1"/>
  <c r="G35" i="1"/>
  <c r="I35" i="1" s="1"/>
  <c r="G33" i="1" l="1"/>
  <c r="H33" i="1"/>
  <c r="I36" i="1"/>
  <c r="I37" i="1"/>
  <c r="I34" i="1"/>
  <c r="I33" i="1" l="1"/>
</calcChain>
</file>

<file path=xl/sharedStrings.xml><?xml version="1.0" encoding="utf-8"?>
<sst xmlns="http://schemas.openxmlformats.org/spreadsheetml/2006/main" count="66" uniqueCount="52">
  <si>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</si>
  <si>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</si>
  <si>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</si>
  <si>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</si>
  <si>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</si>
  <si>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</si>
  <si>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</si>
  <si>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</si>
  <si>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</si>
  <si>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</si>
  <si>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</si>
  <si>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</si>
  <si>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</si>
  <si>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</si>
  <si>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</si>
  <si>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</si>
  <si>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</si>
  <si>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</si>
  <si>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</si>
  <si>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</si>
  <si>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</si>
  <si>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</si>
  <si>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</si>
  <si>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</si>
  <si>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</si>
  <si>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</si>
  <si>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</si>
  <si>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</si>
  <si>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</si>
  <si>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</si>
  <si>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Pavadinimas*</t>
  </si>
  <si>
    <t>Įstatymu  patvirtintos įmokos metams**</t>
  </si>
  <si>
    <t>** Valstybės biudžeto ir savivaldybių biudžetų finansinių rodiklių patvirtinimo įstatymas.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</si>
  <si>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</si>
  <si>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 xml:space="preserve">Faktinės įmokos į biudžetą per ataskaitinį laikotarpį 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</si>
  <si>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</si>
  <si>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</si>
  <si>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t>2019 m. gruodžio 30 d. įsakymo Nr. 1K-405 redakcija)</t>
  </si>
  <si>
    <t>1.1. Finansavimo šaltinis 30</t>
  </si>
  <si>
    <t>1.2. Finansavimo šaltinis 31</t>
  </si>
  <si>
    <t>1.3. Finansavimo šaltinis 32</t>
  </si>
  <si>
    <t>1.4. Finansavimo šaltinis 33</t>
  </si>
  <si>
    <t>X</t>
  </si>
  <si>
    <t>Ketvirtinė</t>
  </si>
  <si>
    <t>Stanislava Vaičiulienė</t>
  </si>
  <si>
    <t>Šiaulių miesto savivaldybės Švietimo centro Centralizuotos buhalterinės apskaitos padalinio vyriausioji buhalterė</t>
  </si>
  <si>
    <t>Šiaulių miesto savivaldybės Švietimo centro Centralizuotos buhalterinės apskaitos padalinio  buhalterė Dalia Toliušytė</t>
  </si>
  <si>
    <t>Kompleksinių paslaugų namai "ALKA", Įmonės kodas 305369449 , Vytauto g. 182, Šiauliai</t>
  </si>
  <si>
    <t>PASTABA.  Surinkta: 1400,94 Eur</t>
  </si>
  <si>
    <t>Direktorius</t>
  </si>
  <si>
    <t>Rimantas Žąsinas</t>
  </si>
  <si>
    <t>2021 M. KOVO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</si>
</sst>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z val="8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trike/>
      <sz val="11"/>
      <color rgb="FFFF0000"/>
      <name val="Calibri"/>
      <family val="2"/>
      <charset val="186"/>
      <scheme val="minor"/>
    </font>
    <font>
      <strike/>
      <sz val="9"/>
      <color rgb="FFFF0000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9"/>
      <color rgb="FFFF0000"/>
      <name val="Times New Roman"/>
      <family val="1"/>
      <charset val="186"/>
    </font>
    <font>
      <sz val="9"/>
      <name val="Times New Roman Baltic"/>
      <charset val="186"/>
    </font>
    <font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3" applyFont="1" applyBorder="1" applyAlignment="1">
      <alignment horizontal="center"/>
    </xf>
    <xf numFmtId="0" fontId="11" fillId="0" borderId="0" xfId="2" applyFont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/>
    <xf numFmtId="0" fontId="16" fillId="0" borderId="0" xfId="0" applyFont="1"/>
    <xf numFmtId="0" fontId="16" fillId="0" borderId="0" xfId="0" applyFont="1" applyBorder="1"/>
    <xf numFmtId="0" fontId="2" fillId="0" borderId="4" xfId="0" applyFont="1" applyBorder="1"/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Border="1"/>
    <xf numFmtId="0" fontId="1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4" fillId="0" borderId="0" xfId="0" applyFont="1" applyBorder="1"/>
    <xf numFmtId="0" fontId="18" fillId="0" borderId="0" xfId="0" applyFont="1" applyBorder="1" applyAlignment="1">
      <alignment wrapText="1"/>
    </xf>
    <xf numFmtId="0" fontId="11" fillId="0" borderId="2" xfId="2" quotePrefix="1" applyFont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14" fontId="11" fillId="0" borderId="2" xfId="2" applyNumberFormat="1" applyFont="1" applyBorder="1" applyAlignment="1">
      <alignment horizontal="center" vertical="center" wrapText="1"/>
    </xf>
    <xf numFmtId="0" fontId="19" fillId="0" borderId="0" xfId="2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3" fillId="0" borderId="0" xfId="0" applyFont="1"/>
    <xf numFmtId="0" fontId="20" fillId="0" borderId="0" xfId="0" applyFont="1"/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1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5.xml"/><Relationship Id="rId42" Type="http://schemas.openxmlformats.org/officeDocument/2006/relationships/revisionLog" Target="revisionLog8.xml"/><Relationship Id="rId47" Type="http://schemas.openxmlformats.org/officeDocument/2006/relationships/revisionLog" Target="revisionLog13.xml"/><Relationship Id="rId38" Type="http://schemas.openxmlformats.org/officeDocument/2006/relationships/revisionLog" Target="revisionLog4.xml"/><Relationship Id="rId46" Type="http://schemas.openxmlformats.org/officeDocument/2006/relationships/revisionLog" Target="revisionLog12.xml"/><Relationship Id="rId41" Type="http://schemas.openxmlformats.org/officeDocument/2006/relationships/revisionLog" Target="revisionLog7.xml"/><Relationship Id="rId37" Type="http://schemas.openxmlformats.org/officeDocument/2006/relationships/revisionLog" Target="revisionLog3.xml"/><Relationship Id="rId40" Type="http://schemas.openxmlformats.org/officeDocument/2006/relationships/revisionLog" Target="revisionLog6.xml"/><Relationship Id="rId45" Type="http://schemas.openxmlformats.org/officeDocument/2006/relationships/revisionLog" Target="revisionLog11.xml"/><Relationship Id="rId36" Type="http://schemas.openxmlformats.org/officeDocument/2006/relationships/revisionLog" Target="revisionLog2.xml"/><Relationship Id="rId44" Type="http://schemas.openxmlformats.org/officeDocument/2006/relationships/revisionLog" Target="revisionLog10.xml"/><Relationship Id="rId35" Type="http://schemas.openxmlformats.org/officeDocument/2006/relationships/revisionLog" Target="revisionLog1.xml"/><Relationship Id="rId43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0F5372A-DC35-438A-8FA6-83C7E97ADB89}" diskRevisions="1" revisionId="152" version="4" protected="1">
  <header guid="{97C8104B-2CF6-437D-A251-EABF53D1942C}" dateTime="2021-04-08T16:20:33" maxSheetId="4" userName="PC31" r:id="rId35">
    <sheetIdMap count="3">
      <sheetId val="1"/>
      <sheetId val="2"/>
      <sheetId val="3"/>
    </sheetIdMap>
  </header>
  <header guid="{BA7029CE-E822-4B9F-8BD9-C03A8FDB14D4}" dateTime="2021-04-08T16:26:05" maxSheetId="4" userName="PC31" r:id="rId36" minRId="104" maxRId="105">
    <sheetIdMap count="3">
      <sheetId val="1"/>
      <sheetId val="2"/>
      <sheetId val="3"/>
    </sheetIdMap>
  </header>
  <header guid="{D7AFC30F-E6B6-44AE-ABC9-33DAE7E411EB}" dateTime="2021-04-08T16:27:27" maxSheetId="4" userName="PC31" r:id="rId37" minRId="106">
    <sheetIdMap count="3">
      <sheetId val="1"/>
      <sheetId val="2"/>
      <sheetId val="3"/>
    </sheetIdMap>
  </header>
  <header guid="{670D0EF9-F10A-4C12-AFF1-1894504C5F1A}" dateTime="2021-04-08T16:32:51" maxSheetId="4" userName="PC31" r:id="rId38" minRId="107" maxRId="123">
    <sheetIdMap count="3">
      <sheetId val="1"/>
      <sheetId val="2"/>
      <sheetId val="3"/>
    </sheetIdMap>
  </header>
  <header guid="{CAE64F86-2B8B-49DA-8C64-A144DD6EC982}" dateTime="2021-04-08T16:43:06" maxSheetId="4" userName="PC31" r:id="rId39" minRId="124" maxRId="127">
    <sheetIdMap count="3">
      <sheetId val="1"/>
      <sheetId val="2"/>
      <sheetId val="3"/>
    </sheetIdMap>
  </header>
  <header guid="{4FC37D66-DA52-48D2-AD61-35C7B3C3CBBA}" dateTime="2021-04-08T16:47:06" maxSheetId="4" userName="PC31" r:id="rId40" minRId="128" maxRId="129">
    <sheetIdMap count="3">
      <sheetId val="1"/>
      <sheetId val="2"/>
      <sheetId val="3"/>
    </sheetIdMap>
  </header>
  <header guid="{0214192C-D603-4D96-9D1F-4FB3EEBF4FE5}" dateTime="2021-04-08T16:47:15" maxSheetId="4" userName="PC31" r:id="rId41">
    <sheetIdMap count="3">
      <sheetId val="1"/>
      <sheetId val="2"/>
      <sheetId val="3"/>
    </sheetIdMap>
  </header>
  <header guid="{B92D9673-2842-4FDD-A6F9-085A009C616A}" dateTime="2021-04-09T07:46:59" maxSheetId="4" userName="PC31" r:id="rId42" minRId="130">
    <sheetIdMap count="3">
      <sheetId val="1"/>
      <sheetId val="2"/>
      <sheetId val="3"/>
    </sheetIdMap>
  </header>
  <header guid="{1B5039A3-B36F-4A37-BD31-FC7A4D6FD40E}" dateTime="2021-04-09T07:47:33" maxSheetId="4" userName="PC31" r:id="rId43">
    <sheetIdMap count="3">
      <sheetId val="1"/>
      <sheetId val="2"/>
      <sheetId val="3"/>
    </sheetIdMap>
  </header>
  <header guid="{6DBFF1FE-FFE3-4119-B93A-5A6E38020540}" dateTime="2021-04-09T08:54:16" maxSheetId="4" userName="PC31" r:id="rId44" minRId="131" maxRId="139">
    <sheetIdMap count="3">
      <sheetId val="1"/>
      <sheetId val="2"/>
      <sheetId val="3"/>
    </sheetIdMap>
  </header>
  <header guid="{2ABBE357-39A0-44D9-B517-9DEAAC5E7E10}" dateTime="2021-04-09T15:55:30" maxSheetId="4" userName="PC31" r:id="rId45" minRId="140" maxRId="151">
    <sheetIdMap count="3">
      <sheetId val="1"/>
      <sheetId val="2"/>
      <sheetId val="3"/>
    </sheetIdMap>
  </header>
  <header guid="{64AFD9B8-5FCC-4020-A6E0-1A1E900A6A91}" dateTime="2021-04-12T15:49:22" maxSheetId="4" userName="PC31" r:id="rId46" minRId="152">
    <sheetIdMap count="3">
      <sheetId val="1"/>
      <sheetId val="2"/>
      <sheetId val="3"/>
    </sheetIdMap>
  </header>
  <header guid="{F0F5372A-DC35-438A-8FA6-83C7E97ADB89}" dateTime="2021-04-12T15:51:39" maxSheetId="4" userName="PC31" r:id="rId4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D67F0D7-3666-4FAA-8174-E6A0A438F33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1">
    <oc r="A7" t="inlineStr">
      <is>
        <t>Šiaulių lopšelis-darželis "Žilvitis", Įmonės kodas 1190529876 , Marijampolės g. 8 , Šiauliai</t>
      </is>
    </oc>
    <nc r="A7" t="inlineStr">
      <is>
        <t>Šiaulių lopšelis-darželis "Berželis", Įmonės kodas 190528817 , Lydos g. 4 , Šiauliai</t>
      </is>
    </nc>
  </rcc>
  <rcc rId="132" sId="1">
    <oc r="I25">
      <v>190529876</v>
    </oc>
    <nc r="I25">
      <v>190528817</v>
    </nc>
  </rcc>
  <rcc rId="133" sId="1">
    <oc r="C37">
      <v>48000</v>
    </oc>
    <nc r="C37">
      <v>41000</v>
    </nc>
  </rcc>
  <rcc rId="134" sId="1">
    <oc r="E37">
      <v>6232.19</v>
    </oc>
    <nc r="E37">
      <v>5861.88</v>
    </nc>
  </rcc>
  <rcc rId="135" sId="1">
    <oc r="F37">
      <v>6134.76</v>
    </oc>
    <nc r="F37">
      <v>5861.88</v>
    </nc>
  </rcc>
  <rcc rId="136" sId="1">
    <oc r="D33">
      <f>SUM(D35:D37)</f>
    </oc>
    <nc r="D33">
      <f>SUM(D35:D37)</f>
    </nc>
  </rcc>
  <rcc rId="137" sId="1">
    <oc r="D37">
      <v>8600</v>
    </oc>
    <nc r="D37">
      <v>6600</v>
    </nc>
  </rcc>
  <rcc rId="138" sId="1">
    <oc r="A43" t="inlineStr">
      <is>
        <t>PASTABA.  Surinkta: 8713,33 Eur</t>
      </is>
    </oc>
    <nc r="A43" t="inlineStr">
      <is>
        <t>PASTABA.  Surinkta: 6696,87 Eur</t>
      </is>
    </nc>
  </rcc>
  <rcc rId="139" sId="1">
    <oc r="H48" t="inlineStr">
      <is>
        <t>Eglė Ivanauskaitė-Rimšė</t>
      </is>
    </oc>
    <nc r="H48" t="inlineStr">
      <is>
        <t>Onutė Raščiuvienė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1">
    <oc r="A7" t="inlineStr">
      <is>
        <t>Šiaulių lopšelis-darželis "Berželis", Įmonės kodas 190528817 , Lydos g. 4 , Šiauliai</t>
      </is>
    </oc>
    <nc r="A7" t="inlineStr">
      <is>
        <t>Kompleksinių paslaugų namai "ALKA", Įmonės kodas 305369449 , Vytauto g. 182, Šiauliai</t>
      </is>
    </nc>
  </rcc>
  <rcc rId="141" sId="1">
    <oc r="I25">
      <v>190528817</v>
    </oc>
    <nc r="I25">
      <v>305369449</v>
    </nc>
  </rcc>
  <rcc rId="142" sId="1">
    <oc r="C37">
      <v>41000</v>
    </oc>
    <nc r="C37"/>
  </rcc>
  <rcc rId="143" sId="1">
    <oc r="D37">
      <v>6600</v>
    </oc>
    <nc r="D37"/>
  </rcc>
  <rcc rId="144" sId="1">
    <oc r="E37">
      <v>5861.88</v>
    </oc>
    <nc r="E37"/>
  </rcc>
  <rcc rId="145" sId="1">
    <oc r="F37">
      <v>5861.88</v>
    </oc>
    <nc r="F37"/>
  </rcc>
  <rcc rId="146" sId="1">
    <oc r="A43" t="inlineStr">
      <is>
        <t>PASTABA.  Surinkta: 6696,87 Eur</t>
      </is>
    </oc>
    <nc r="A43" t="inlineStr">
      <is>
        <t>PASTABA.  Surinkta: 1400,94 Eur</t>
      </is>
    </nc>
  </rcc>
  <rcc rId="147" sId="1">
    <nc r="C36">
      <v>5600</v>
    </nc>
  </rcc>
  <rcc rId="148" sId="1">
    <nc r="D36">
      <v>1300</v>
    </nc>
  </rcc>
  <rcc rId="149" sId="1">
    <nc r="E36">
      <v>200.08</v>
    </nc>
  </rcc>
  <rcc rId="150" sId="1">
    <oc r="A48" t="inlineStr">
      <is>
        <t>Direktorė</t>
      </is>
    </oc>
    <nc r="A48" t="inlineStr">
      <is>
        <t>Direktorius</t>
      </is>
    </nc>
  </rcc>
  <rcc rId="151" sId="1">
    <oc r="H48" t="inlineStr">
      <is>
        <t>Onutė Raščiuvienė</t>
      </is>
    </oc>
    <nc r="H48" t="inlineStr">
      <is>
        <t>Rimantas Žąsinas</t>
      </is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8:H48" start="0" length="2147483647">
    <dxf>
      <font>
        <sz val="9"/>
      </font>
    </dxf>
  </rfmt>
  <rfmt sheetId="1" sqref="A51:H51" start="0" length="2147483647">
    <dxf/>
  </rfmt>
  <rcc rId="152" sId="1">
    <oc r="A13" t="inlineStr">
      <is>
        <t>2020 M. KOVO 31 D.</t>
      </is>
    </oc>
    <nc r="A13" t="inlineStr">
      <is>
        <t>2021 M. KOVO 31 D.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8:XFD48" start="0" length="2147483647">
    <dxf>
      <font>
        <name val="Times"/>
        <family val="1"/>
        <scheme val="none"/>
      </font>
    </dxf>
  </rfmt>
  <rfmt sheetId="1" sqref="A48:XFD48" start="0" length="2147483647">
    <dxf>
      <font>
        <name val="Times New Roman"/>
        <charset val="186"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" sId="1">
    <oc r="A51" t="inlineStr">
      <is>
        <t>Švietimo centro vyr.  buhalterė</t>
      </is>
    </oc>
    <nc r="A51" t="inlineStr">
      <is>
        <t>Šiaulių miesto savivaldybės Švietimo centro Centralizuotos buhalterinės apskaitos padalinio vyriausioji buhalterė</t>
      </is>
    </nc>
  </rcc>
  <rcc rId="105" sId="1">
    <oc r="A54" t="inlineStr">
      <is>
        <t>Parengė Švietimo centro buhalterė   Aldona Latonienė</t>
      </is>
    </oc>
    <nc r="A54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54" start="0" length="0">
    <dxf>
      <font>
        <sz val="9"/>
        <name val="Times New Roman"/>
        <family val="1"/>
        <scheme val="none"/>
      </font>
    </dxf>
  </rfmt>
  <rfmt sheetId="1" sqref="A54:C54">
    <dxf>
      <alignment wrapText="1"/>
    </dxf>
  </rfmt>
  <rcc rId="106" sId="1">
    <nc r="A54" t="inlineStr">
      <is>
        <t>Šiaulių miesto savivaldybės Švietimo centro Centralizuotos buhalterinės apskaitos padalinio  buhalterė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" sId="1">
    <oc r="A7" t="inlineStr">
      <is>
        <t>Šiaulių Saulės pradinė mokykla , Įmonės kodas 190529680 , Dainų g. 15 , Šiauliai</t>
      </is>
    </oc>
    <nc r="A7" t="inlineStr">
      <is>
        <t>Šiaulių lopšelis-darželis "Žilvitis", Įmonės kodas 1190529876 , Marijampolės g. 8 , Šiauliai</t>
      </is>
    </nc>
  </rcc>
  <rcc rId="108" sId="1">
    <oc r="A13" t="inlineStr">
      <is>
        <t>2020 M. rugsėjo 30 D.</t>
      </is>
    </oc>
    <nc r="A13" t="inlineStr">
      <is>
        <t>2020 M. KOVO 31 D.</t>
      </is>
    </nc>
  </rcc>
  <rcc rId="109" sId="1" odxf="1" dxf="1" numFmtId="19">
    <oc r="C18" t="inlineStr">
      <is>
        <t>2020 10 15</t>
      </is>
    </oc>
    <nc r="C18">
      <v>44294</v>
    </nc>
    <odxf>
      <numFmt numFmtId="0" formatCode="General"/>
    </odxf>
    <ndxf>
      <numFmt numFmtId="19" formatCode="yyyy/mm/dd"/>
    </ndxf>
  </rcc>
  <rcc rId="110" sId="1">
    <oc r="E18" t="inlineStr">
      <is>
        <t>2020 - 03</t>
      </is>
    </oc>
    <nc r="E18"/>
  </rcc>
  <rcc rId="111" sId="1">
    <nc r="I25">
      <v>190529876</v>
    </nc>
  </rcc>
  <rcc rId="112" sId="1">
    <oc r="B34">
      <v>3490</v>
    </oc>
    <nc r="B34"/>
  </rcc>
  <rcc rId="113" sId="1">
    <oc r="C36">
      <v>20900</v>
    </oc>
    <nc r="C36"/>
  </rcc>
  <rcc rId="114" sId="1">
    <oc r="D36">
      <v>10600</v>
    </oc>
    <nc r="D36"/>
  </rcc>
  <rcc rId="115" sId="1">
    <oc r="E36">
      <v>8158.92</v>
    </oc>
    <nc r="E36"/>
  </rcc>
  <rcc rId="116" sId="1">
    <oc r="F36">
      <v>8154.95</v>
    </oc>
    <nc r="F36"/>
  </rcc>
  <rcc rId="117" sId="1">
    <oc r="C37">
      <v>12400</v>
    </oc>
    <nc r="C37"/>
  </rcc>
  <rcc rId="118" sId="1">
    <oc r="D37">
      <v>8600</v>
    </oc>
    <nc r="D37"/>
  </rcc>
  <rcc rId="119" sId="1">
    <oc r="E37">
      <v>4599.68</v>
    </oc>
    <nc r="E37"/>
  </rcc>
  <rcc rId="120" sId="1">
    <oc r="F37">
      <v>4599.68</v>
    </oc>
    <nc r="F37"/>
  </rcc>
  <rcc rId="121" sId="1">
    <oc r="E34">
      <v>3490</v>
    </oc>
    <nc r="E34"/>
  </rcc>
  <rcc rId="122" sId="1">
    <oc r="F34">
      <v>3490</v>
    </oc>
    <nc r="F34"/>
  </rcc>
  <rfmt sheetId="1" sqref="A48">
    <dxf>
      <alignment horizontal="center"/>
    </dxf>
  </rfmt>
  <rfmt sheetId="1" sqref="A48" start="0" length="2147483647">
    <dxf>
      <font>
        <color auto="1"/>
      </font>
    </dxf>
  </rfmt>
  <rcc rId="123" sId="1">
    <oc r="A54" t="inlineStr">
      <is>
        <t>Šiaulių miesto savivaldybės Švietimo centro Centralizuotos buhalterinės apskaitos padalinio  buhalterė</t>
      </is>
    </oc>
    <nc r="A54" t="inlineStr">
      <is>
        <t>Šiaulių miesto savivaldybės Švietimo centro Centralizuotos buhalterinės apskaitos padalinio  buhalterė Dalia Toliušytė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" sId="1">
    <nc r="C37">
      <v>48000</v>
    </nc>
  </rcc>
  <rcc rId="125" sId="1">
    <nc r="D37">
      <v>8600</v>
    </nc>
  </rcc>
  <rcc rId="126" sId="1">
    <nc r="E37">
      <v>6232.19</v>
    </nc>
  </rcc>
  <rcc rId="127" sId="1">
    <nc r="F37">
      <v>6134.76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" sId="1">
    <oc r="A43" t="inlineStr">
      <is>
        <t>PASTABA.  Surinkta  19274,26 , ( 33 - 8660,10 , 32 - 10614,16 )</t>
      </is>
    </oc>
    <nc r="A43" t="inlineStr">
      <is>
        <t>PASTABA.  Surinkta            Eur</t>
      </is>
    </nc>
  </rcc>
  <rcc rId="129" sId="1">
    <oc r="H48" t="inlineStr">
      <is>
        <t>Regina Miežienė</t>
      </is>
    </oc>
    <nc r="H48" t="inlineStr">
      <is>
        <t>Eglė Ivanauskaitė-Rimšė</t>
      </is>
    </nc>
  </rcc>
  <rfmt sheetId="1" sqref="H48:I48" start="0" length="2147483647">
    <dxf>
      <font>
        <sz val="8"/>
      </font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5">
    <dxf>
      <alignment horizontal="center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1">
    <oc r="A43" t="inlineStr">
      <is>
        <t>PASTABA.  Surinkta            Eur</t>
      </is>
    </oc>
    <nc r="A43" t="inlineStr">
      <is>
        <t>PASTABA.  Surinkta: 8713,33 Eur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8">
    <dxf>
      <alignment horizontal="center"/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topLeftCell="A28" workbookViewId="0">
      <selection activeCell="C50" sqref="C50"/>
    </sheetView>
  </sheetViews>
  <sheetFormatPr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0" t="s">
        <v>22</v>
      </c>
      <c r="I1" s="1"/>
      <c r="L1" s="1"/>
    </row>
    <row r="2" spans="1:12">
      <c r="H2" s="10" t="s">
        <v>0</v>
      </c>
      <c r="I2" s="1"/>
      <c r="L2" s="1"/>
    </row>
    <row r="3" spans="1:12">
      <c r="H3" s="10" t="s">
        <v>1</v>
      </c>
      <c r="I3" s="1"/>
      <c r="L3" s="1"/>
    </row>
    <row r="4" spans="1:12">
      <c r="H4" s="10" t="s">
        <v>2</v>
      </c>
      <c r="I4" s="1"/>
      <c r="L4" s="1"/>
    </row>
    <row r="5" spans="1:12" ht="13.5" customHeight="1">
      <c r="H5" s="10" t="s">
        <v>37</v>
      </c>
      <c r="I5" s="1"/>
      <c r="L5" s="1"/>
    </row>
    <row r="6" spans="1:12" ht="13.5" customHeight="1">
      <c r="H6" s="10"/>
      <c r="I6" s="1"/>
      <c r="L6" s="1"/>
    </row>
    <row r="7" spans="1:12">
      <c r="A7" s="45" t="s">
        <v>47</v>
      </c>
      <c r="B7" s="45"/>
      <c r="C7" s="45"/>
      <c r="D7" s="45"/>
      <c r="E7" s="45"/>
      <c r="F7" s="45"/>
      <c r="G7" s="45"/>
      <c r="H7" s="45"/>
      <c r="I7" s="45"/>
    </row>
    <row r="8" spans="1:12" ht="15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</row>
    <row r="9" spans="1:12" ht="1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12" ht="15.75">
      <c r="A10" s="46" t="s">
        <v>7</v>
      </c>
      <c r="B10" s="46"/>
      <c r="C10" s="46"/>
      <c r="D10" s="46"/>
      <c r="E10" s="46"/>
      <c r="F10" s="46"/>
      <c r="G10" s="46"/>
      <c r="H10" s="46"/>
      <c r="I10" s="46"/>
    </row>
    <row r="11" spans="1:12" ht="15.75">
      <c r="A11" s="46" t="s">
        <v>8</v>
      </c>
      <c r="B11" s="46"/>
      <c r="C11" s="46"/>
      <c r="D11" s="46"/>
      <c r="E11" s="46"/>
      <c r="F11" s="46"/>
      <c r="G11" s="46"/>
      <c r="H11" s="46"/>
      <c r="I11" s="46"/>
    </row>
    <row r="12" spans="1:12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12" ht="15.75">
      <c r="A13" s="49" t="s">
        <v>51</v>
      </c>
      <c r="B13" s="49"/>
      <c r="C13" s="49"/>
      <c r="D13" s="49"/>
      <c r="E13" s="49"/>
      <c r="F13" s="49"/>
      <c r="G13" s="49"/>
      <c r="H13" s="49"/>
      <c r="I13" s="49"/>
    </row>
    <row r="14" spans="1:12">
      <c r="C14" s="13"/>
      <c r="D14" s="13" t="s">
        <v>43</v>
      </c>
    </row>
    <row r="15" spans="1:12">
      <c r="A15" s="47" t="s">
        <v>25</v>
      </c>
      <c r="B15" s="47"/>
      <c r="C15" s="47"/>
      <c r="D15" s="47"/>
      <c r="E15" s="47"/>
      <c r="F15" s="47"/>
      <c r="G15" s="47"/>
      <c r="H15" s="47"/>
      <c r="I15" s="47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40">
        <v>44294</v>
      </c>
      <c r="D18" s="15" t="s">
        <v>5</v>
      </c>
      <c r="E18" s="36"/>
    </row>
    <row r="19" spans="1:11">
      <c r="C19" s="14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>
      <c r="D21" s="1"/>
      <c r="E21" s="1"/>
      <c r="F21" s="1"/>
      <c r="G21" s="1"/>
      <c r="H21" s="1"/>
      <c r="I21" s="1"/>
    </row>
    <row r="22" spans="1:11">
      <c r="D22" s="1"/>
      <c r="E22" s="1"/>
      <c r="F22" s="25"/>
      <c r="G22" s="1"/>
      <c r="H22" s="1"/>
      <c r="I22" s="1" t="s">
        <v>9</v>
      </c>
    </row>
    <row r="23" spans="1:11">
      <c r="D23" s="1"/>
      <c r="E23" s="1"/>
      <c r="F23" s="1"/>
      <c r="G23" s="1" t="s">
        <v>10</v>
      </c>
      <c r="H23" s="1"/>
      <c r="I23" s="4"/>
    </row>
    <row r="24" spans="1:11">
      <c r="D24" s="1"/>
      <c r="E24" s="1"/>
      <c r="F24" s="1"/>
      <c r="G24" s="1"/>
      <c r="H24" s="1" t="s">
        <v>11</v>
      </c>
      <c r="I24" s="4"/>
    </row>
    <row r="25" spans="1:11">
      <c r="D25" s="1"/>
      <c r="E25" s="1"/>
      <c r="F25" s="1"/>
      <c r="G25" s="1"/>
      <c r="H25" s="22" t="s">
        <v>12</v>
      </c>
      <c r="I25" s="39">
        <v>305369449</v>
      </c>
    </row>
    <row r="26" spans="1:11">
      <c r="A26" s="26"/>
      <c r="B26" s="26"/>
      <c r="C26" s="26"/>
      <c r="D26" s="24"/>
      <c r="E26" s="24"/>
      <c r="F26" s="24"/>
      <c r="G26" s="23"/>
      <c r="H26" s="24"/>
      <c r="I26" s="24"/>
    </row>
    <row r="27" spans="1:11">
      <c r="A27" s="43"/>
      <c r="B27" s="43"/>
      <c r="C27" s="43"/>
      <c r="D27" s="43"/>
      <c r="E27" s="43"/>
      <c r="F27" s="43"/>
      <c r="G27" s="43"/>
      <c r="H27" s="43"/>
      <c r="I27" s="43"/>
    </row>
    <row r="28" spans="1:11">
      <c r="A28" s="20"/>
      <c r="B28" s="20"/>
      <c r="C28" s="20"/>
      <c r="D28" s="20"/>
      <c r="E28" s="20"/>
      <c r="F28" s="20"/>
      <c r="G28" s="20"/>
      <c r="H28" s="20"/>
      <c r="I28" s="20"/>
    </row>
    <row r="30" spans="1:11">
      <c r="I30" s="21" t="s">
        <v>23</v>
      </c>
    </row>
    <row r="31" spans="1:11" ht="99" customHeight="1">
      <c r="A31" s="7" t="s">
        <v>30</v>
      </c>
      <c r="B31" s="8" t="s">
        <v>13</v>
      </c>
      <c r="C31" s="8" t="s">
        <v>31</v>
      </c>
      <c r="D31" s="8" t="s">
        <v>34</v>
      </c>
      <c r="E31" s="8" t="s">
        <v>14</v>
      </c>
      <c r="F31" s="8" t="s">
        <v>15</v>
      </c>
      <c r="G31" s="18" t="s">
        <v>21</v>
      </c>
      <c r="H31" s="8" t="s">
        <v>16</v>
      </c>
      <c r="I31" s="18" t="s">
        <v>24</v>
      </c>
      <c r="J31" s="1"/>
      <c r="K31" s="1"/>
    </row>
    <row r="32" spans="1:11" ht="12" customHeight="1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  <c r="G32" s="17">
        <v>7</v>
      </c>
      <c r="H32" s="17">
        <v>8</v>
      </c>
      <c r="I32" s="17">
        <v>9</v>
      </c>
    </row>
    <row r="33" spans="1:9">
      <c r="A33" s="2" t="s">
        <v>17</v>
      </c>
      <c r="B33" s="31">
        <f>SUM(B34)</f>
        <v>0</v>
      </c>
      <c r="C33" s="31">
        <f>SUM(C35:C37)</f>
        <v>5600</v>
      </c>
      <c r="D33" s="31">
        <f>SUM(D35:D37)</f>
        <v>1300</v>
      </c>
      <c r="E33" s="31">
        <f>SUM(E34:E37)</f>
        <v>200.08</v>
      </c>
      <c r="F33" s="31">
        <f>SUM(F34:F37)</f>
        <v>0</v>
      </c>
      <c r="G33" s="31">
        <f>SUM(G34:G37)</f>
        <v>1099.92</v>
      </c>
      <c r="H33" s="31">
        <f>SUM(H34:H37)</f>
        <v>200.08</v>
      </c>
      <c r="I33" s="31">
        <f>SUM(I34:I37)</f>
        <v>1300</v>
      </c>
    </row>
    <row r="34" spans="1:9">
      <c r="A34" s="2" t="s">
        <v>38</v>
      </c>
      <c r="B34" s="31"/>
      <c r="C34" s="31" t="s">
        <v>42</v>
      </c>
      <c r="D34" s="31" t="s">
        <v>42</v>
      </c>
      <c r="E34" s="31"/>
      <c r="F34" s="31"/>
      <c r="G34" s="31">
        <f>B34-E34</f>
        <v>0</v>
      </c>
      <c r="H34" s="31">
        <f>E34-F34</f>
        <v>0</v>
      </c>
      <c r="I34" s="31">
        <f>G34+H34</f>
        <v>0</v>
      </c>
    </row>
    <row r="35" spans="1:9">
      <c r="A35" s="2" t="s">
        <v>39</v>
      </c>
      <c r="B35" s="31" t="s">
        <v>42</v>
      </c>
      <c r="C35" s="3"/>
      <c r="D35" s="3"/>
      <c r="E35" s="3"/>
      <c r="F35" s="3"/>
      <c r="G35" s="31">
        <f>D35-E35</f>
        <v>0</v>
      </c>
      <c r="H35" s="31">
        <f t="shared" ref="H35:H37" si="0">E35-F35</f>
        <v>0</v>
      </c>
      <c r="I35" s="31">
        <f t="shared" ref="I35:I37" si="1">G35+H35</f>
        <v>0</v>
      </c>
    </row>
    <row r="36" spans="1:9">
      <c r="A36" s="2" t="s">
        <v>40</v>
      </c>
      <c r="B36" s="31" t="s">
        <v>42</v>
      </c>
      <c r="C36" s="32">
        <v>5600</v>
      </c>
      <c r="D36" s="32">
        <v>1300</v>
      </c>
      <c r="E36" s="32">
        <v>200.08</v>
      </c>
      <c r="F36" s="32"/>
      <c r="G36" s="31">
        <f t="shared" ref="G36:G37" si="2">D36-E36</f>
        <v>1099.92</v>
      </c>
      <c r="H36" s="31">
        <f t="shared" si="0"/>
        <v>200.08</v>
      </c>
      <c r="I36" s="31">
        <f t="shared" si="1"/>
        <v>1300</v>
      </c>
    </row>
    <row r="37" spans="1:9">
      <c r="A37" s="2" t="s">
        <v>41</v>
      </c>
      <c r="B37" s="31" t="s">
        <v>42</v>
      </c>
      <c r="C37" s="32"/>
      <c r="D37" s="32"/>
      <c r="E37" s="32"/>
      <c r="F37" s="32"/>
      <c r="G37" s="31">
        <f t="shared" si="2"/>
        <v>0</v>
      </c>
      <c r="H37" s="31">
        <f t="shared" si="0"/>
        <v>0</v>
      </c>
      <c r="I37" s="31">
        <f t="shared" si="1"/>
        <v>0</v>
      </c>
    </row>
    <row r="38" spans="1:9" ht="39" customHeight="1">
      <c r="A38" s="16" t="s">
        <v>27</v>
      </c>
      <c r="B38" s="32" t="s">
        <v>42</v>
      </c>
      <c r="C38" s="32" t="s">
        <v>42</v>
      </c>
      <c r="D38" s="32" t="s">
        <v>42</v>
      </c>
      <c r="E38" s="32" t="s">
        <v>42</v>
      </c>
      <c r="F38" s="32" t="s">
        <v>42</v>
      </c>
      <c r="G38" s="32" t="s">
        <v>42</v>
      </c>
      <c r="H38" s="32" t="s">
        <v>42</v>
      </c>
      <c r="I38" s="32" t="s">
        <v>42</v>
      </c>
    </row>
    <row r="39" spans="1:9">
      <c r="A39" s="6" t="s">
        <v>28</v>
      </c>
      <c r="B39" s="3"/>
      <c r="C39" s="3"/>
      <c r="D39" s="3"/>
      <c r="E39" s="3"/>
      <c r="F39" s="3"/>
      <c r="G39" s="3"/>
      <c r="H39" s="3"/>
      <c r="I39" s="3"/>
    </row>
    <row r="40" spans="1:9">
      <c r="A40" s="6" t="s">
        <v>29</v>
      </c>
      <c r="B40" s="3"/>
      <c r="C40" s="3"/>
      <c r="D40" s="3"/>
      <c r="E40" s="3"/>
      <c r="F40" s="3"/>
      <c r="G40" s="3"/>
      <c r="H40" s="3"/>
      <c r="I40" s="3"/>
    </row>
    <row r="41" spans="1:9">
      <c r="A41" s="6" t="s">
        <v>26</v>
      </c>
      <c r="B41" s="3"/>
      <c r="C41" s="3"/>
      <c r="D41" s="3"/>
      <c r="E41" s="3"/>
      <c r="F41" s="3"/>
      <c r="G41" s="3"/>
      <c r="H41" s="3"/>
      <c r="I41" s="3"/>
    </row>
    <row r="42" spans="1:9">
      <c r="A42" s="33"/>
      <c r="B42" s="34"/>
      <c r="C42" s="34"/>
      <c r="D42" s="34"/>
      <c r="E42" s="34"/>
      <c r="F42" s="34"/>
      <c r="G42" s="34"/>
      <c r="H42" s="34"/>
      <c r="I42" s="34"/>
    </row>
    <row r="43" spans="1:9">
      <c r="A43" s="35" t="s">
        <v>48</v>
      </c>
      <c r="B43" s="34"/>
      <c r="C43" s="34"/>
      <c r="D43" s="34"/>
      <c r="E43" s="34"/>
      <c r="F43" s="34"/>
      <c r="G43" s="34"/>
      <c r="H43" s="34"/>
      <c r="I43" s="34"/>
    </row>
    <row r="44" spans="1:9">
      <c r="A44" s="33"/>
      <c r="B44" s="34"/>
      <c r="C44" s="34"/>
      <c r="D44" s="34"/>
      <c r="E44" s="34"/>
      <c r="F44" s="34"/>
      <c r="G44" s="34"/>
      <c r="H44" s="34"/>
      <c r="I44" s="34"/>
    </row>
    <row r="45" spans="1:9">
      <c r="A45" s="27" t="s">
        <v>33</v>
      </c>
      <c r="B45" s="28"/>
      <c r="C45" s="28"/>
      <c r="D45" s="28"/>
      <c r="E45" s="28"/>
      <c r="F45" s="28"/>
      <c r="G45" s="28"/>
      <c r="H45" s="28"/>
      <c r="I45" s="28"/>
    </row>
    <row r="46" spans="1:9">
      <c r="A46" s="27" t="s">
        <v>35</v>
      </c>
      <c r="B46" s="28"/>
      <c r="C46" s="28"/>
      <c r="D46" s="28"/>
      <c r="E46" s="28"/>
      <c r="F46" s="28"/>
      <c r="G46" s="28"/>
      <c r="H46" s="28"/>
      <c r="I46" s="28"/>
    </row>
    <row r="47" spans="1:9">
      <c r="A47" s="41" t="s">
        <v>32</v>
      </c>
      <c r="B47" s="42"/>
      <c r="C47" s="42"/>
      <c r="D47" s="42"/>
      <c r="E47" s="42"/>
      <c r="F47" s="42"/>
      <c r="G47" s="42"/>
      <c r="H47" s="42"/>
      <c r="I47" s="42"/>
    </row>
    <row r="48" spans="1:9" s="52" customFormat="1" ht="14.25" customHeight="1">
      <c r="A48" s="50" t="s">
        <v>49</v>
      </c>
      <c r="B48" s="1"/>
      <c r="C48" s="1"/>
      <c r="D48" s="5"/>
      <c r="E48" s="1"/>
      <c r="F48" s="1"/>
      <c r="G48" s="1"/>
      <c r="H48" s="5" t="s">
        <v>50</v>
      </c>
      <c r="I48" s="51"/>
    </row>
    <row r="49" spans="1:9">
      <c r="A49" s="1" t="s">
        <v>18</v>
      </c>
      <c r="B49" s="1"/>
      <c r="C49" s="1"/>
      <c r="D49" s="9" t="s">
        <v>19</v>
      </c>
      <c r="E49" s="1"/>
      <c r="F49" s="1"/>
      <c r="G49" s="1"/>
      <c r="H49" s="1" t="s">
        <v>20</v>
      </c>
      <c r="I49" s="1"/>
    </row>
    <row r="50" spans="1:9">
      <c r="A50" s="1"/>
      <c r="B50" s="1"/>
      <c r="C50" s="1"/>
      <c r="D50" s="20"/>
      <c r="E50" s="1"/>
      <c r="F50" s="1"/>
      <c r="G50" s="1"/>
      <c r="H50" s="1"/>
      <c r="I50" s="1"/>
    </row>
    <row r="51" spans="1:9">
      <c r="A51" s="5" t="s">
        <v>45</v>
      </c>
      <c r="B51" s="5"/>
      <c r="C51" s="1"/>
      <c r="D51" s="19"/>
      <c r="E51" s="1"/>
      <c r="F51" s="1"/>
      <c r="G51" s="1"/>
      <c r="H51" s="5" t="s">
        <v>44</v>
      </c>
      <c r="I51" s="1"/>
    </row>
    <row r="52" spans="1:9">
      <c r="A52" s="29" t="s">
        <v>36</v>
      </c>
      <c r="B52" s="29"/>
      <c r="C52" s="30"/>
      <c r="D52" s="9" t="s">
        <v>19</v>
      </c>
      <c r="E52" s="1"/>
      <c r="F52" s="1"/>
      <c r="G52" s="1"/>
      <c r="H52" s="1" t="s">
        <v>20</v>
      </c>
      <c r="I52" s="1"/>
    </row>
    <row r="54" spans="1:9" ht="24.75">
      <c r="A54" s="37" t="s">
        <v>46</v>
      </c>
      <c r="B54" s="38"/>
      <c r="C54" s="38"/>
    </row>
  </sheetData>
  <customSheetViews>
    <customSheetView guid="{0DA429DB-3AB2-49F5-8194-27AB5C4F7703}" showPageBreaks="1" fitToPage="1" topLeftCell="A16">
      <selection activeCell="C19" sqref="C19"/>
      <pageMargins left="0.11811023622047245" right="0.9055118110236221" top="0.15748031496062992" bottom="0.15748031496062992" header="0.31496062992125984" footer="0.31496062992125984"/>
      <pageSetup paperSize="9" scale="64" orientation="landscape" r:id="rId1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2"/>
    </customSheetView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3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4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5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6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7"/>
    </customSheetView>
    <customSheetView guid="{72B38FC9-DECA-465F-BD23-C86E78F4DBE0}" fitToPage="1" topLeftCell="A22">
      <selection activeCell="F4" sqref="F4"/>
      <pageMargins left="0.7" right="0.7" top="0.75" bottom="0.75" header="0.3" footer="0.3"/>
      <pageSetup paperSize="9" scale="63" orientation="landscape" r:id="rId8"/>
    </customSheetView>
    <customSheetView guid="{CA38A0D0-8275-4C67-B61B-9E7F45ED05C6}" fitToPage="1" topLeftCell="A19">
      <selection activeCell="A44" sqref="A44"/>
      <pageMargins left="0.7" right="0.7" top="0.75" bottom="0.75" header="0.3" footer="0.3"/>
      <pageSetup paperSize="9" scale="63" orientation="landscape" r:id="rId9"/>
    </customSheetView>
    <customSheetView guid="{3D67F0D7-3666-4FAA-8174-E6A0A438F337}" fitToPage="1">
      <selection activeCell="A13" sqref="A13:I13"/>
      <pageMargins left="0.11811023622047245" right="0.9055118110236221" top="0.15748031496062992" bottom="0.15748031496062992" header="0.31496062992125984" footer="0.31496062992125984"/>
      <pageSetup paperSize="9" scale="64" orientation="landscape" r:id="rId10"/>
    </customSheetView>
  </customSheetViews>
  <mergeCells count="9">
    <mergeCell ref="A47:I47"/>
    <mergeCell ref="A27:I27"/>
    <mergeCell ref="A8:I8"/>
    <mergeCell ref="A7:I7"/>
    <mergeCell ref="A10:I10"/>
    <mergeCell ref="A11:I11"/>
    <mergeCell ref="A15:I15"/>
    <mergeCell ref="A16:I16"/>
    <mergeCell ref="A13:I13"/>
  </mergeCells>
  <pageMargins left="0.11811023622047245" right="0.9055118110236221" top="0.15748031496062992" bottom="0.15748031496062992" header="0.31496062992125984" footer="0.31496062992125984"/>
  <pageSetup paperSize="9" scale="63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customSheetViews>
    <customSheetView guid="{0DA429DB-3AB2-49F5-8194-27AB5C4F770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3D67F0D7-3666-4FAA-8174-E6A0A438F33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0DA429DB-3AB2-49F5-8194-27AB5C4F770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4272582E-53D3-4E54-829D-205CF1DCC729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72B38FC9-DECA-465F-BD23-C86E78F4DBE0}">
      <pageMargins left="0.7" right="0.7" top="0.75" bottom="0.75" header="0.3" footer="0.3"/>
    </customSheetView>
    <customSheetView guid="{CA38A0D0-8275-4C67-B61B-9E7F45ED05C6}">
      <pageMargins left="0.7" right="0.7" top="0.75" bottom="0.75" header="0.3" footer="0.3"/>
    </customSheetView>
    <customSheetView guid="{3D67F0D7-3666-4FAA-8174-E6A0A438F337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PC31</cp:lastModifiedBy>
  <cp:lastPrinted>2021-04-12T12:49:30Z</cp:lastPrinted>
  <dcterms:created xsi:type="dcterms:W3CDTF">2018-11-13T06:22:20Z</dcterms:created>
  <dcterms:modified xsi:type="dcterms:W3CDTF">2021-04-12T12:51:40Z</dcterms:modified>
</cp:coreProperties>
</file>